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台灣裝箱單" sheetId="1" r:id="rId4"/>
    <sheet state="visible" name="台灣發票" sheetId="2" r:id="rId5"/>
  </sheets>
  <definedNames/>
  <calcPr/>
  <extLst>
    <ext uri="GoogleSheetsCustomDataVersion1">
      <go:sheetsCustomData xmlns:go="http://customooxmlschemas.google.com/" r:id="rId6" roundtripDataSignature="AMtx7mivD+rumk01hLocpt/A3ibXIn1tEQ=="/>
    </ext>
  </extLst>
</workbook>
</file>

<file path=xl/sharedStrings.xml><?xml version="1.0" encoding="utf-8"?>
<sst xmlns="http://schemas.openxmlformats.org/spreadsheetml/2006/main" count="81" uniqueCount="53">
  <si>
    <t>INVOICE  NO.2303001</t>
  </si>
  <si>
    <t>PACKING LIST</t>
  </si>
  <si>
    <t>Shipper</t>
  </si>
  <si>
    <t>Consignee</t>
  </si>
  <si>
    <t>Company：(工廠名稱需含有限公司)</t>
  </si>
  <si>
    <t>Company：(台灣進口公司)</t>
  </si>
  <si>
    <t>Address：</t>
  </si>
  <si>
    <t>嘜頭(mark)</t>
  </si>
  <si>
    <t>品牌</t>
  </si>
  <si>
    <t>品名</t>
  </si>
  <si>
    <t>產品規格</t>
  </si>
  <si>
    <t>每件數量</t>
  </si>
  <si>
    <t>總件數</t>
  </si>
  <si>
    <t>*包裝方式</t>
  </si>
  <si>
    <r>
      <rPr>
        <rFont val="細明體"/>
        <color theme="1"/>
        <sz val="10.0"/>
      </rPr>
      <t>總數量</t>
    </r>
    <r>
      <rPr>
        <rFont val="Arial"/>
        <color theme="1"/>
        <sz val="10.0"/>
      </rPr>
      <t>(PCE)</t>
    </r>
  </si>
  <si>
    <t>總淨重(KG)</t>
  </si>
  <si>
    <t>總毛重(KG)</t>
  </si>
  <si>
    <t>總體積(CBM)</t>
  </si>
  <si>
    <t>TLMY01</t>
  </si>
  <si>
    <t>魔域文化</t>
  </si>
  <si>
    <t>魔術方塊</t>
  </si>
  <si>
    <t>三階</t>
  </si>
  <si>
    <t>箱子</t>
  </si>
  <si>
    <t>TLQY01~05</t>
  </si>
  <si>
    <t>奇藝魔方格</t>
  </si>
  <si>
    <t>四階</t>
  </si>
  <si>
    <t>TLYJ01~30</t>
  </si>
  <si>
    <t>永駿文化</t>
  </si>
  <si>
    <t>金字塔</t>
  </si>
  <si>
    <t>TLLM01</t>
  </si>
  <si>
    <t>小貓</t>
  </si>
  <si>
    <t>破壞袋</t>
  </si>
  <si>
    <t>黑色17*30</t>
  </si>
  <si>
    <t>棧板</t>
  </si>
  <si>
    <t>Total</t>
  </si>
  <si>
    <t>37PKGS = 36CTNS + 1PLT</t>
  </si>
  <si>
    <t>NO.2303001</t>
  </si>
  <si>
    <t>DATE.2022/3/2</t>
  </si>
  <si>
    <t>INVOICE</t>
  </si>
  <si>
    <t>Company：</t>
  </si>
  <si>
    <t>貿易條件：EXW</t>
  </si>
  <si>
    <t>幣別：人民幣 (RMB)</t>
  </si>
  <si>
    <t>材質</t>
  </si>
  <si>
    <r>
      <rPr>
        <rFont val="細明體"/>
        <color theme="1"/>
        <sz val="10.0"/>
      </rPr>
      <t>總數量</t>
    </r>
    <r>
      <rPr>
        <rFont val="Arial"/>
        <color theme="1"/>
        <sz val="10.0"/>
      </rPr>
      <t>(PCE)</t>
    </r>
  </si>
  <si>
    <t>單價(RMB)</t>
  </si>
  <si>
    <t>總價格</t>
  </si>
  <si>
    <t>產品型號</t>
  </si>
  <si>
    <t>CCC CODE</t>
  </si>
  <si>
    <t>ABS塑膠</t>
  </si>
  <si>
    <t>m3x3</t>
  </si>
  <si>
    <t>m4x4</t>
  </si>
  <si>
    <t>mpy</t>
  </si>
  <si>
    <t>塑膠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</si>
</sst>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0.0"/>
      <color theme="1"/>
      <name val="Arial"/>
    </font>
    <font>
      <sz val="36.0"/>
      <color theme="1"/>
      <name val="Impact"/>
    </font>
    <font/>
    <font>
      <color theme="1"/>
      <name val="Arial"/>
      <scheme val="minor"/>
    </font>
    <font>
      <sz val="10.0"/>
      <color theme="1"/>
      <name val="Microsoft JhengHe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35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right style="thin">
        <color rgb="FF000000"/>
      </right>
      <top style="thin">
        <color rgb="FF000000"/>
      </top>
    </border>
    <border>
      <left style="thin">
        <color rgb="FFFFFFFF"/>
      </lef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top style="thin">
        <color rgb="FFFFFFFF"/>
      </top>
    </border>
    <border>
      <right style="thin">
        <color rgb="FF000000"/>
      </right>
      <top style="thin">
        <color rgb="FFFFFFFF"/>
      </top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bottom style="thin">
        <color rgb="FFFFFFFF"/>
      </bottom>
    </border>
    <border>
      <right style="thin">
        <color rgb="FF000000"/>
      </right>
      <bottom style="thin">
        <color rgb="FFFFFFFF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FFFFFF"/>
      </left>
      <top style="thin">
        <color rgb="FFFFFFFF"/>
      </top>
      <bottom style="thin">
        <color rgb="FF000000"/>
      </bottom>
    </border>
    <border>
      <right style="thin">
        <color rgb="FFFFFFFF"/>
      </right>
      <top style="thin">
        <color rgb="FFFFFFFF"/>
      </top>
      <bottom/>
    </border>
    <border>
      <left/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1" numFmtId="0" xfId="0" applyBorder="1" applyFont="1"/>
    <xf borderId="11" fillId="0" fontId="1" numFmtId="0" xfId="0" applyBorder="1" applyFont="1"/>
    <xf borderId="12" fillId="0" fontId="4" numFmtId="0" xfId="0" applyBorder="1" applyFont="1"/>
    <xf borderId="13" fillId="0" fontId="1" numFmtId="0" xfId="0" applyBorder="1" applyFont="1"/>
    <xf borderId="14" fillId="2" fontId="1" numFmtId="0" xfId="0" applyBorder="1" applyFill="1" applyFont="1"/>
    <xf borderId="15" fillId="0" fontId="1" numFmtId="0" xfId="0" applyAlignment="1" applyBorder="1" applyFont="1">
      <alignment readingOrder="0"/>
    </xf>
    <xf borderId="16" fillId="0" fontId="3" numFmtId="0" xfId="0" applyBorder="1" applyFont="1"/>
    <xf borderId="17" fillId="0" fontId="1" numFmtId="0" xfId="0" applyBorder="1" applyFont="1"/>
    <xf borderId="18" fillId="0" fontId="3" numFmtId="0" xfId="0" applyBorder="1" applyFont="1"/>
    <xf borderId="19" fillId="0" fontId="3" numFmtId="0" xfId="0" applyBorder="1" applyFont="1"/>
    <xf borderId="15" fillId="0" fontId="1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23" fillId="0" fontId="1" numFmtId="0" xfId="0" applyBorder="1" applyFont="1"/>
    <xf borderId="23" fillId="2" fontId="1" numFmtId="0" xfId="0" applyAlignment="1" applyBorder="1" applyFont="1">
      <alignment readingOrder="0"/>
    </xf>
    <xf borderId="23" fillId="2" fontId="5" numFmtId="0" xfId="0" applyAlignment="1" applyBorder="1" applyFont="1">
      <alignment readingOrder="0"/>
    </xf>
    <xf borderId="23" fillId="0" fontId="1" numFmtId="0" xfId="0" applyAlignment="1" applyBorder="1" applyFont="1">
      <alignment readingOrder="0"/>
    </xf>
    <xf borderId="23" fillId="2" fontId="1" numFmtId="0" xfId="0" applyBorder="1" applyFont="1"/>
    <xf borderId="23" fillId="3" fontId="1" numFmtId="0" xfId="0" applyBorder="1" applyFill="1" applyFont="1"/>
    <xf borderId="0" fillId="0" fontId="4" numFmtId="0" xfId="0" applyAlignment="1" applyFont="1">
      <alignment readingOrder="0"/>
    </xf>
    <xf borderId="1" fillId="2" fontId="1" numFmtId="0" xfId="0" applyBorder="1" applyFont="1"/>
    <xf borderId="1" fillId="2" fontId="2" numFmtId="0" xfId="0" applyAlignment="1" applyBorder="1" applyFont="1">
      <alignment horizontal="center"/>
    </xf>
    <xf borderId="24" fillId="2" fontId="2" numFmtId="0" xfId="0" applyAlignment="1" applyBorder="1" applyFont="1">
      <alignment horizontal="center"/>
    </xf>
    <xf borderId="14" fillId="0" fontId="1" numFmtId="0" xfId="0" applyBorder="1" applyFont="1"/>
    <xf borderId="17" fillId="2" fontId="1" numFmtId="0" xfId="0" applyBorder="1" applyFont="1"/>
    <xf borderId="25" fillId="0" fontId="1" numFmtId="0" xfId="0" applyBorder="1" applyFont="1"/>
    <xf borderId="26" fillId="0" fontId="1" numFmtId="0" xfId="0" applyBorder="1" applyFont="1"/>
    <xf borderId="27" fillId="0" fontId="1" numFmtId="0" xfId="0" applyBorder="1" applyFont="1"/>
    <xf borderId="26" fillId="2" fontId="1" numFmtId="0" xfId="0" applyBorder="1" applyFont="1"/>
    <xf borderId="28" fillId="0" fontId="1" numFmtId="0" xfId="0" applyBorder="1" applyFont="1"/>
    <xf borderId="29" fillId="0" fontId="1" numFmtId="0" xfId="0" applyBorder="1" applyFont="1"/>
    <xf borderId="30" fillId="0" fontId="1" numFmtId="0" xfId="0" applyBorder="1" applyFont="1"/>
    <xf borderId="31" fillId="0" fontId="1" numFmtId="0" xfId="0" applyBorder="1" applyFont="1"/>
    <xf borderId="30" fillId="2" fontId="1" numFmtId="0" xfId="0" applyBorder="1" applyFont="1"/>
    <xf borderId="32" fillId="2" fontId="1" numFmtId="0" xfId="0" applyBorder="1" applyFont="1"/>
    <xf borderId="33" fillId="2" fontId="1" numFmtId="0" xfId="0" applyBorder="1" applyFont="1"/>
    <xf borderId="34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1.13"/>
    <col customWidth="1" min="7" max="7" width="8.88"/>
    <col customWidth="1" min="8" max="26" width="11.13"/>
  </cols>
  <sheetData>
    <row r="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5.75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4"/>
      <c r="K2" s="1"/>
    </row>
    <row r="3" ht="15.75" customHeight="1">
      <c r="A3" s="5"/>
      <c r="J3" s="6"/>
      <c r="K3" s="1"/>
    </row>
    <row r="4" ht="15.75" customHeight="1">
      <c r="A4" s="7"/>
      <c r="B4" s="8"/>
      <c r="C4" s="8"/>
      <c r="D4" s="8"/>
      <c r="E4" s="8"/>
      <c r="F4" s="8"/>
      <c r="G4" s="8"/>
      <c r="H4" s="8"/>
      <c r="I4" s="8"/>
      <c r="J4" s="9"/>
      <c r="K4" s="1"/>
    </row>
    <row r="5" ht="15.75" customHeight="1">
      <c r="A5" s="10" t="s">
        <v>2</v>
      </c>
      <c r="B5" s="11"/>
      <c r="C5" s="11"/>
      <c r="D5" s="11"/>
      <c r="E5" s="12"/>
      <c r="F5" s="10" t="s">
        <v>3</v>
      </c>
      <c r="G5" s="13"/>
      <c r="H5" s="13"/>
      <c r="I5" s="13"/>
      <c r="J5" s="14"/>
      <c r="K5" s="1"/>
    </row>
    <row r="6" ht="15.75" customHeight="1">
      <c r="A6" s="15" t="s">
        <v>4</v>
      </c>
      <c r="B6" s="3"/>
      <c r="C6" s="3"/>
      <c r="D6" s="3"/>
      <c r="E6" s="16"/>
      <c r="F6" s="15" t="s">
        <v>5</v>
      </c>
      <c r="G6" s="3"/>
      <c r="H6" s="3"/>
      <c r="I6" s="3"/>
      <c r="J6" s="16"/>
      <c r="K6" s="17"/>
    </row>
    <row r="7" ht="15.75" customHeight="1">
      <c r="A7" s="18"/>
      <c r="B7" s="8"/>
      <c r="C7" s="8"/>
      <c r="D7" s="8"/>
      <c r="E7" s="19"/>
      <c r="F7" s="18"/>
      <c r="G7" s="8"/>
      <c r="H7" s="8"/>
      <c r="I7" s="8"/>
      <c r="J7" s="19"/>
      <c r="K7" s="17"/>
    </row>
    <row r="8" ht="15.75" customHeight="1">
      <c r="A8" s="20" t="s">
        <v>6</v>
      </c>
      <c r="B8" s="3"/>
      <c r="C8" s="3"/>
      <c r="D8" s="3"/>
      <c r="E8" s="16"/>
      <c r="F8" s="20" t="s">
        <v>6</v>
      </c>
      <c r="G8" s="3"/>
      <c r="H8" s="3"/>
      <c r="I8" s="3"/>
      <c r="J8" s="16"/>
      <c r="K8" s="17"/>
    </row>
    <row r="9" ht="15.75" customHeight="1">
      <c r="A9" s="21"/>
      <c r="B9" s="22"/>
      <c r="C9" s="22"/>
      <c r="D9" s="22"/>
      <c r="E9" s="23"/>
      <c r="F9" s="21"/>
      <c r="G9" s="22"/>
      <c r="H9" s="22"/>
      <c r="I9" s="22"/>
      <c r="J9" s="23"/>
      <c r="K9" s="17"/>
    </row>
    <row r="10" ht="15.75" customHeight="1">
      <c r="A10" s="24" t="s">
        <v>7</v>
      </c>
      <c r="B10" s="24" t="s">
        <v>8</v>
      </c>
      <c r="C10" s="24" t="s">
        <v>9</v>
      </c>
      <c r="D10" s="24" t="s">
        <v>10</v>
      </c>
      <c r="E10" s="25" t="s">
        <v>11</v>
      </c>
      <c r="F10" s="26" t="s">
        <v>12</v>
      </c>
      <c r="G10" s="26" t="s">
        <v>13</v>
      </c>
      <c r="H10" s="24" t="s">
        <v>14</v>
      </c>
      <c r="I10" s="24" t="s">
        <v>15</v>
      </c>
      <c r="J10" s="24" t="s">
        <v>16</v>
      </c>
      <c r="K10" s="27" t="s">
        <v>17</v>
      </c>
    </row>
    <row r="11" ht="15.75" customHeight="1">
      <c r="A11" s="27" t="s">
        <v>18</v>
      </c>
      <c r="B11" s="24" t="s">
        <v>19</v>
      </c>
      <c r="C11" s="24" t="s">
        <v>20</v>
      </c>
      <c r="D11" s="24" t="s">
        <v>21</v>
      </c>
      <c r="E11" s="28">
        <v>240.0</v>
      </c>
      <c r="F11" s="24">
        <v>1.0</v>
      </c>
      <c r="G11" s="27" t="s">
        <v>22</v>
      </c>
      <c r="H11" s="24">
        <f t="shared" ref="H11:H13" si="1">E11*F11</f>
        <v>240</v>
      </c>
      <c r="I11" s="24">
        <v>11.0</v>
      </c>
      <c r="J11" s="24">
        <v>12.0</v>
      </c>
      <c r="K11" s="24">
        <v>0.02</v>
      </c>
    </row>
    <row r="12" ht="15.75" customHeight="1">
      <c r="A12" s="27" t="s">
        <v>23</v>
      </c>
      <c r="B12" s="24" t="s">
        <v>24</v>
      </c>
      <c r="C12" s="24" t="s">
        <v>20</v>
      </c>
      <c r="D12" s="24" t="s">
        <v>25</v>
      </c>
      <c r="E12" s="28">
        <v>240.0</v>
      </c>
      <c r="F12" s="24">
        <v>5.0</v>
      </c>
      <c r="G12" s="27" t="s">
        <v>22</v>
      </c>
      <c r="H12" s="24">
        <f t="shared" si="1"/>
        <v>1200</v>
      </c>
      <c r="I12" s="24">
        <v>55.0</v>
      </c>
      <c r="J12" s="24">
        <v>60.0</v>
      </c>
      <c r="K12" s="24">
        <v>0.1</v>
      </c>
    </row>
    <row r="13" ht="15.75" customHeight="1">
      <c r="A13" s="27" t="s">
        <v>26</v>
      </c>
      <c r="B13" s="24" t="s">
        <v>27</v>
      </c>
      <c r="C13" s="24" t="s">
        <v>20</v>
      </c>
      <c r="D13" s="24" t="s">
        <v>28</v>
      </c>
      <c r="E13" s="28">
        <v>280.0</v>
      </c>
      <c r="F13" s="24">
        <v>30.0</v>
      </c>
      <c r="G13" s="27" t="s">
        <v>22</v>
      </c>
      <c r="H13" s="24">
        <f t="shared" si="1"/>
        <v>8400</v>
      </c>
      <c r="I13" s="24">
        <v>300.0</v>
      </c>
      <c r="J13" s="24">
        <v>330.0</v>
      </c>
      <c r="K13" s="24">
        <v>1.5</v>
      </c>
    </row>
    <row r="14" ht="15.75" customHeight="1">
      <c r="A14" s="27" t="s">
        <v>29</v>
      </c>
      <c r="B14" s="27" t="s">
        <v>30</v>
      </c>
      <c r="C14" s="27" t="s">
        <v>31</v>
      </c>
      <c r="D14" s="27" t="s">
        <v>32</v>
      </c>
      <c r="E14" s="25">
        <v>2000.0</v>
      </c>
      <c r="F14" s="27">
        <v>1.0</v>
      </c>
      <c r="G14" s="27" t="s">
        <v>33</v>
      </c>
      <c r="H14" s="27">
        <v>2000.0</v>
      </c>
      <c r="I14" s="27">
        <v>720.0</v>
      </c>
      <c r="J14" s="27">
        <v>800.0</v>
      </c>
      <c r="K14" s="27">
        <v>1.75</v>
      </c>
    </row>
    <row r="15" ht="15.75" customHeight="1">
      <c r="A15" s="29" t="s">
        <v>34</v>
      </c>
      <c r="B15" s="29"/>
      <c r="C15" s="29"/>
      <c r="D15" s="29"/>
      <c r="E15" s="29"/>
      <c r="F15" s="29">
        <f>SUM(F11:F14)</f>
        <v>37</v>
      </c>
      <c r="G15" s="29"/>
      <c r="H15" s="29">
        <f t="shared" ref="H15:K15" si="2">SUM(H11:H14)</f>
        <v>11840</v>
      </c>
      <c r="I15" s="29">
        <f t="shared" si="2"/>
        <v>1086</v>
      </c>
      <c r="J15" s="29">
        <f t="shared" si="2"/>
        <v>1202</v>
      </c>
      <c r="K15" s="29">
        <f t="shared" si="2"/>
        <v>3.37</v>
      </c>
    </row>
    <row r="16" ht="15.75" customHeight="1"/>
    <row r="17" ht="15.75" customHeight="1">
      <c r="C17" s="30" t="s">
        <v>35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5">
    <mergeCell ref="A2:J4"/>
    <mergeCell ref="A6:E7"/>
    <mergeCell ref="F6:J7"/>
    <mergeCell ref="A8:E9"/>
    <mergeCell ref="F8:J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5" width="11.13"/>
  </cols>
  <sheetData>
    <row r="1" ht="15.75" customHeight="1">
      <c r="A1" s="1" t="s">
        <v>36</v>
      </c>
      <c r="B1" s="1"/>
      <c r="C1" s="1"/>
      <c r="D1" s="1"/>
      <c r="E1" s="1" t="s">
        <v>37</v>
      </c>
      <c r="F1" s="1"/>
      <c r="G1" s="1"/>
      <c r="H1" s="31"/>
      <c r="I1" s="31"/>
    </row>
    <row r="2" ht="15.75" customHeight="1">
      <c r="A2" s="2" t="s">
        <v>38</v>
      </c>
      <c r="B2" s="3"/>
      <c r="C2" s="3"/>
      <c r="D2" s="3"/>
      <c r="E2" s="3"/>
      <c r="F2" s="3"/>
      <c r="G2" s="3"/>
      <c r="H2" s="32"/>
      <c r="I2" s="31"/>
    </row>
    <row r="3" ht="15.75" customHeight="1">
      <c r="A3" s="5"/>
      <c r="H3" s="32"/>
      <c r="I3" s="31"/>
    </row>
    <row r="4" ht="15.75" customHeight="1">
      <c r="A4" s="7"/>
      <c r="B4" s="8"/>
      <c r="C4" s="8"/>
      <c r="D4" s="8"/>
      <c r="E4" s="8"/>
      <c r="F4" s="8"/>
      <c r="G4" s="8"/>
      <c r="H4" s="33"/>
      <c r="I4" s="31"/>
    </row>
    <row r="5" ht="15.75" customHeight="1">
      <c r="A5" s="10" t="s">
        <v>2</v>
      </c>
      <c r="B5" s="11"/>
      <c r="C5" s="11"/>
      <c r="D5" s="34"/>
      <c r="E5" s="10" t="s">
        <v>3</v>
      </c>
      <c r="F5" s="11"/>
      <c r="G5" s="13"/>
      <c r="H5" s="14"/>
      <c r="I5" s="35"/>
    </row>
    <row r="6" ht="15.75" customHeight="1">
      <c r="A6" s="20" t="s">
        <v>39</v>
      </c>
      <c r="B6" s="3"/>
      <c r="C6" s="3"/>
      <c r="D6" s="16"/>
      <c r="E6" s="20" t="s">
        <v>39</v>
      </c>
      <c r="F6" s="3"/>
      <c r="G6" s="3"/>
      <c r="H6" s="16"/>
      <c r="I6" s="35"/>
    </row>
    <row r="7" ht="15.75" customHeight="1">
      <c r="A7" s="18"/>
      <c r="B7" s="8"/>
      <c r="C7" s="8"/>
      <c r="D7" s="19"/>
      <c r="E7" s="18"/>
      <c r="F7" s="8"/>
      <c r="G7" s="8"/>
      <c r="H7" s="19"/>
      <c r="I7" s="35"/>
    </row>
    <row r="8" ht="15.75" customHeight="1">
      <c r="A8" s="20" t="s">
        <v>6</v>
      </c>
      <c r="B8" s="3"/>
      <c r="C8" s="3"/>
      <c r="D8" s="16"/>
      <c r="E8" s="20" t="s">
        <v>6</v>
      </c>
      <c r="F8" s="3"/>
      <c r="G8" s="3"/>
      <c r="H8" s="16"/>
      <c r="I8" s="35"/>
    </row>
    <row r="9" ht="15.75" customHeight="1">
      <c r="A9" s="21"/>
      <c r="B9" s="22"/>
      <c r="C9" s="22"/>
      <c r="D9" s="23"/>
      <c r="E9" s="21"/>
      <c r="F9" s="22"/>
      <c r="G9" s="22"/>
      <c r="H9" s="23"/>
      <c r="I9" s="35"/>
    </row>
    <row r="10" ht="15.75" customHeight="1">
      <c r="A10" s="10"/>
      <c r="B10" s="11"/>
      <c r="C10" s="11"/>
      <c r="D10" s="34"/>
      <c r="E10" s="10"/>
      <c r="F10" s="11"/>
      <c r="G10" s="13"/>
      <c r="H10" s="14"/>
      <c r="I10" s="35"/>
    </row>
    <row r="11" ht="15.75" customHeight="1">
      <c r="A11" s="36" t="s">
        <v>40</v>
      </c>
      <c r="B11" s="1"/>
      <c r="C11" s="1"/>
      <c r="D11" s="37"/>
      <c r="E11" s="36" t="s">
        <v>41</v>
      </c>
      <c r="F11" s="1"/>
      <c r="G11" s="38"/>
      <c r="H11" s="39"/>
      <c r="I11" s="35"/>
    </row>
    <row r="12" ht="15.75" customHeight="1">
      <c r="A12" s="40"/>
      <c r="B12" s="41"/>
      <c r="C12" s="41"/>
      <c r="D12" s="42"/>
      <c r="E12" s="40"/>
      <c r="F12" s="41"/>
      <c r="G12" s="43"/>
      <c r="H12" s="44"/>
      <c r="I12" s="45"/>
    </row>
    <row r="13" ht="15.75" customHeight="1">
      <c r="A13" s="24" t="s">
        <v>8</v>
      </c>
      <c r="B13" s="24" t="s">
        <v>9</v>
      </c>
      <c r="C13" s="24" t="s">
        <v>10</v>
      </c>
      <c r="D13" s="28" t="s">
        <v>42</v>
      </c>
      <c r="E13" s="24" t="s">
        <v>43</v>
      </c>
      <c r="F13" s="24" t="s">
        <v>44</v>
      </c>
      <c r="G13" s="24" t="s">
        <v>45</v>
      </c>
      <c r="H13" s="28" t="s">
        <v>46</v>
      </c>
      <c r="I13" s="28" t="s">
        <v>47</v>
      </c>
    </row>
    <row r="14" ht="15.75" customHeight="1">
      <c r="A14" s="24" t="s">
        <v>19</v>
      </c>
      <c r="B14" s="24" t="s">
        <v>20</v>
      </c>
      <c r="C14" s="24" t="s">
        <v>21</v>
      </c>
      <c r="D14" s="28" t="s">
        <v>48</v>
      </c>
      <c r="E14" s="24">
        <v>240.0</v>
      </c>
      <c r="F14" s="24">
        <v>5.0</v>
      </c>
      <c r="G14" s="24">
        <f t="shared" ref="G14:G17" si="1">E14*F14</f>
        <v>1200</v>
      </c>
      <c r="H14" s="28" t="s">
        <v>49</v>
      </c>
      <c r="I14" s="28">
        <v>9.5030081006E10</v>
      </c>
    </row>
    <row r="15" ht="15.75" customHeight="1">
      <c r="A15" s="24" t="s">
        <v>24</v>
      </c>
      <c r="B15" s="24" t="s">
        <v>20</v>
      </c>
      <c r="C15" s="24" t="s">
        <v>25</v>
      </c>
      <c r="D15" s="28" t="s">
        <v>48</v>
      </c>
      <c r="E15" s="24">
        <v>1200.0</v>
      </c>
      <c r="F15" s="24">
        <v>11.0</v>
      </c>
      <c r="G15" s="24">
        <f t="shared" si="1"/>
        <v>13200</v>
      </c>
      <c r="H15" s="28" t="s">
        <v>50</v>
      </c>
      <c r="I15" s="28">
        <v>9.5030081006E10</v>
      </c>
    </row>
    <row r="16" ht="15.75" customHeight="1">
      <c r="A16" s="24" t="s">
        <v>27</v>
      </c>
      <c r="B16" s="24" t="s">
        <v>20</v>
      </c>
      <c r="C16" s="24" t="s">
        <v>28</v>
      </c>
      <c r="D16" s="28" t="s">
        <v>48</v>
      </c>
      <c r="E16" s="24">
        <v>8400.0</v>
      </c>
      <c r="F16" s="24">
        <v>5.0</v>
      </c>
      <c r="G16" s="24">
        <f t="shared" si="1"/>
        <v>42000</v>
      </c>
      <c r="H16" s="28" t="s">
        <v>51</v>
      </c>
      <c r="I16" s="28">
        <v>9.5030081006E10</v>
      </c>
    </row>
    <row r="17" ht="15.75" customHeight="1">
      <c r="A17" s="27" t="s">
        <v>30</v>
      </c>
      <c r="B17" s="27" t="s">
        <v>31</v>
      </c>
      <c r="C17" s="27" t="s">
        <v>32</v>
      </c>
      <c r="D17" s="25" t="s">
        <v>52</v>
      </c>
      <c r="E17" s="27">
        <v>2000.0</v>
      </c>
      <c r="F17" s="27">
        <v>2.5</v>
      </c>
      <c r="G17" s="24">
        <f t="shared" si="1"/>
        <v>5000</v>
      </c>
      <c r="H17" s="28"/>
      <c r="I17" s="28"/>
    </row>
    <row r="18" ht="15.75" customHeight="1">
      <c r="A18" s="29" t="s">
        <v>34</v>
      </c>
      <c r="B18" s="29"/>
      <c r="C18" s="29"/>
      <c r="D18" s="29"/>
      <c r="E18" s="29">
        <f>SUM(E14:E17)</f>
        <v>11840</v>
      </c>
      <c r="F18" s="29"/>
      <c r="G18" s="29">
        <f>SUM(G14:G16)</f>
        <v>56400</v>
      </c>
      <c r="H18" s="46"/>
      <c r="I18" s="47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">
    <mergeCell ref="A2:G4"/>
    <mergeCell ref="A6:D7"/>
    <mergeCell ref="E6:H7"/>
    <mergeCell ref="A8:D9"/>
    <mergeCell ref="E8:H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